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360" yWindow="30" windowWidth="11325" windowHeight="6330" tabRatio="777"/>
  </bookViews>
  <sheets>
    <sheet name="2017" sheetId="43" r:id="rId1"/>
  </sheets>
  <definedNames>
    <definedName name="_xlnm.Print_Titles" localSheetId="0">'2017'!$12:$12</definedName>
    <definedName name="_xlnm.Print_Area" localSheetId="0">'2017'!$A$2:$E$43</definedName>
  </definedNames>
  <calcPr calcId="125725"/>
</workbook>
</file>

<file path=xl/calcChain.xml><?xml version="1.0" encoding="utf-8"?>
<calcChain xmlns="http://schemas.openxmlformats.org/spreadsheetml/2006/main">
  <c r="E28" i="43"/>
  <c r="E27"/>
  <c r="C13"/>
  <c r="E18"/>
  <c r="E17"/>
  <c r="E15"/>
  <c r="E14"/>
  <c r="D29"/>
  <c r="C29"/>
  <c r="D1"/>
  <c r="E30" l="1"/>
  <c r="D23"/>
  <c r="C23"/>
  <c r="D21"/>
  <c r="C21"/>
  <c r="E16"/>
  <c r="E39" l="1"/>
  <c r="E38" s="1"/>
  <c r="E32"/>
  <c r="E29" s="1"/>
  <c r="E22"/>
  <c r="E21" s="1"/>
  <c r="E23"/>
  <c r="D35"/>
  <c r="C35"/>
  <c r="E36"/>
  <c r="E20"/>
  <c r="E19" s="1"/>
  <c r="E34"/>
  <c r="E33" s="1"/>
  <c r="E37"/>
  <c r="E26"/>
  <c r="C19"/>
  <c r="D19"/>
  <c r="C25"/>
  <c r="C33"/>
  <c r="D33"/>
  <c r="C38"/>
  <c r="D38"/>
  <c r="C40" l="1"/>
  <c r="C41" s="1"/>
  <c r="E35"/>
  <c r="E25"/>
  <c r="D25"/>
  <c r="E13" l="1"/>
  <c r="D13"/>
  <c r="D40" s="1"/>
  <c r="E40" l="1"/>
  <c r="E41" s="1"/>
  <c r="D41" l="1"/>
</calcChain>
</file>

<file path=xl/sharedStrings.xml><?xml version="1.0" encoding="utf-8"?>
<sst xmlns="http://schemas.openxmlformats.org/spreadsheetml/2006/main" count="66" uniqueCount="66">
  <si>
    <t>0801</t>
  </si>
  <si>
    <t xml:space="preserve">Культура </t>
  </si>
  <si>
    <t>1000</t>
  </si>
  <si>
    <t>Социальная политика</t>
  </si>
  <si>
    <t>0300</t>
  </si>
  <si>
    <t>Национальная безопасность и правоохранительная деятельность</t>
  </si>
  <si>
    <t>0800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</si>
  <si>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</si>
  <si>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</si>
  <si>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</si>
  <si>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</si>
  <si>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</si>
  <si>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</si>
  <si>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</si>
  <si>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</si>
  <si>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0707</t>
  </si>
  <si>
    <t>0100</t>
  </si>
  <si>
    <t>Общегосударственные вопросы</t>
  </si>
  <si>
    <t>0102</t>
  </si>
  <si>
    <t>Код БК</t>
  </si>
  <si>
    <t>Наименование показателей</t>
  </si>
  <si>
    <t>0104</t>
  </si>
  <si>
    <t>1003</t>
  </si>
  <si>
    <t>Социальное обеспечение населения</t>
  </si>
  <si>
    <t>1100</t>
  </si>
  <si>
    <t>Итого расходов:</t>
  </si>
  <si>
    <t>РАЗДЕЛ 3. ПРОФИЦИТ БЮДЖЕТА (со знаком "плюс")                    ДЕФИЦИТ БЮДЖЕТА (со знаком "минус")</t>
  </si>
  <si>
    <t>(тыс.руб.)</t>
  </si>
  <si>
    <t>0310</t>
  </si>
  <si>
    <t>0200</t>
  </si>
  <si>
    <t>Национальная оборона</t>
  </si>
  <si>
    <t>Обеспечение пожарной безопасности</t>
  </si>
  <si>
    <t>0502</t>
  </si>
  <si>
    <t>Коммунальное хозяйство</t>
  </si>
  <si>
    <t>0503</t>
  </si>
  <si>
    <t>Благоустройство</t>
  </si>
  <si>
    <t>0203</t>
  </si>
  <si>
    <t>изменения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</si>
  <si>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</si>
  <si>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1102</t>
  </si>
  <si>
    <t>0400</t>
  </si>
  <si>
    <t>Национальная экономика</t>
  </si>
  <si>
    <t>Физическая культура и спорт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</si>
  <si>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</si>
  <si>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</si>
  <si>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</si>
  <si>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</si>
  <si>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 (дорожные фонды)</t>
  </si>
  <si>
    <t>0113</t>
  </si>
  <si>
    <t>Функционирование высшего должностного лица субъекта Российской Федерации и муниципального образования</t>
  </si>
  <si>
    <t>0111</t>
  </si>
  <si>
    <t>Культура, кинематография</t>
  </si>
  <si>
    <t>Мобилизационная  и вневойсковая подготовка</t>
  </si>
  <si>
    <t>1001</t>
  </si>
  <si>
    <t xml:space="preserve">Пенсионное  обеспечение </t>
  </si>
  <si>
    <t>План на 2017 год</t>
  </si>
  <si>
    <t>План на 2017 год с изменениями</t>
  </si>
  <si>
    <t xml:space="preserve">Председатель Совета депутатов Цацинского сельского поселения                                                        </t>
  </si>
  <si>
    <t>0701</t>
  </si>
  <si>
    <t>0702</t>
  </si>
  <si>
    <t>Дошкольное образование</t>
  </si>
  <si>
    <t>Общее образование</t>
  </si>
  <si>
    <t xml:space="preserve">Распределение бюджетных ассигнований по разделам и подразделам классификации расходов бюджета Цацинского сельского поселения   на 2017 год </t>
  </si>
  <si>
    <t xml:space="preserve">Молодежная политика </t>
  </si>
  <si>
    <t>24723,7</t>
  </si>
  <si>
    <t>Н.И. Иванова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</si>
</sst>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5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0" fontId="1" fillId="2" borderId="0" xfId="0" applyFont="1" applyFill="1"/>
    <xf numFmtId="49" fontId="1" fillId="2" borderId="0" xfId="0" applyNumberFormat="1" applyFont="1" applyFill="1" applyAlignment="1">
      <alignment vertical="top"/>
    </xf>
    <xf numFmtId="49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1" fillId="0" borderId="1" xfId="0" applyFont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/>
    <xf numFmtId="0" fontId="8" fillId="2" borderId="0" xfId="0" applyFont="1" applyFill="1"/>
    <xf numFmtId="49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165" fontId="6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5" fontId="10" fillId="2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2" borderId="0" xfId="0" applyFont="1" applyFill="1"/>
    <xf numFmtId="49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/>
    <xf numFmtId="165" fontId="1" fillId="2" borderId="0" xfId="0" applyNumberFormat="1" applyFont="1" applyFill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/>
    <xf numFmtId="0" fontId="11" fillId="0" borderId="0" xfId="0" applyFont="1" applyAlignment="1">
      <alignment horizontal="righ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49" fontId="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67235</xdr:rowOff>
    </xdr:from>
    <xdr:ext cx="2599764" cy="972959"/>
    <xdr:sp macro="" textlink="">
      <xdr:nvSpPr>
        <xdr:cNvPr id="2" name="TextBox 1"/>
        <xdr:cNvSpPr txBox="1"/>
      </xdr:nvSpPr>
      <xdr:spPr>
        <a:xfrm>
          <a:off x="4210050" y="257735"/>
          <a:ext cx="2599764" cy="972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72000" bIns="0" rtlCol="0" anchor="t">
          <a:spAutoFit/>
        </a:bodyPr>
        <a:lstStyle/>
        <a:p>
          <a:pPr algn="r"/>
          <a:r>
            <a:rPr lang="ru-RU" sz="1100">
              <a:latin typeface="Times New Roman" pitchFamily="18" charset="0"/>
              <a:cs typeface="Times New Roman" pitchFamily="18" charset="0"/>
            </a:rPr>
            <a:t>Приложение № 9</a:t>
          </a:r>
        </a:p>
        <a:p>
          <a:pPr algn="r"/>
          <a:r>
            <a:rPr lang="ru-RU" sz="1100">
              <a:latin typeface="Times New Roman" pitchFamily="18" charset="0"/>
              <a:cs typeface="Times New Roman" pitchFamily="18" charset="0"/>
            </a:rPr>
            <a:t> к решению Совета депутатов Цацинского  сельского поселения "О бюджете Цациского сельского поселения на 2017 год и плановый период 2018 и 2019 годов"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topLeftCell="A19" zoomScaleNormal="100" zoomScaleSheetLayoutView="100" workbookViewId="0">
      <selection activeCell="J16" sqref="J16"/>
    </sheetView>
  </sheetViews>
  <sheetFormatPr defaultRowHeight="15"/>
  <cols>
    <col min="1" max="1" width="9.42578125" style="1" customWidth="1"/>
    <col min="2" max="2" width="53.7109375" style="3" customWidth="1"/>
    <col min="3" max="3" width="12.85546875" style="3" customWidth="1"/>
    <col min="4" max="4" width="13.140625" style="3" customWidth="1"/>
    <col min="5" max="5" width="14.5703125" style="7" customWidth="1"/>
    <col min="6" max="6" width="10" style="2" bestFit="1" customWidth="1"/>
    <col min="7" max="16384" width="9.140625" style="2"/>
  </cols>
  <sheetData>
    <row r="1" spans="1:6">
      <c r="C1" s="3" t="s">
        <v>64</v>
      </c>
      <c r="D1" s="38">
        <f>E1-C1</f>
        <v>0</v>
      </c>
      <c r="E1" s="7">
        <v>24723.7</v>
      </c>
    </row>
    <row r="2" spans="1:6">
      <c r="B2" s="25"/>
      <c r="C2" s="43"/>
      <c r="D2" s="43"/>
      <c r="E2" s="43"/>
    </row>
    <row r="3" spans="1:6">
      <c r="A3" s="25"/>
      <c r="B3" s="25"/>
      <c r="C3" s="43"/>
      <c r="D3" s="43"/>
      <c r="E3" s="43"/>
    </row>
    <row r="4" spans="1:6">
      <c r="A4" s="25"/>
      <c r="B4" s="25"/>
      <c r="C4" s="43"/>
      <c r="D4" s="43"/>
      <c r="E4" s="43"/>
    </row>
    <row r="5" spans="1:6" ht="39.75" customHeight="1">
      <c r="A5" s="25"/>
      <c r="B5" s="25"/>
      <c r="C5" s="43"/>
      <c r="D5" s="43"/>
      <c r="E5" s="43"/>
    </row>
    <row r="6" spans="1:6" s="5" customFormat="1" ht="45" customHeight="1">
      <c r="A6" s="44" t="s">
        <v>62</v>
      </c>
      <c r="B6" s="45"/>
      <c r="C6" s="45"/>
      <c r="D6" s="45"/>
      <c r="E6" s="46"/>
    </row>
    <row r="7" spans="1:6" ht="18" customHeight="1">
      <c r="B7" s="4"/>
      <c r="C7" s="4"/>
      <c r="D7" s="4"/>
      <c r="E7" s="7" t="s">
        <v>27</v>
      </c>
    </row>
    <row r="8" spans="1:6" ht="15" customHeight="1">
      <c r="A8" s="47" t="s">
        <v>19</v>
      </c>
      <c r="B8" s="41" t="s">
        <v>20</v>
      </c>
      <c r="C8" s="41" t="s">
        <v>55</v>
      </c>
      <c r="D8" s="41" t="s">
        <v>37</v>
      </c>
      <c r="E8" s="41" t="s">
        <v>56</v>
      </c>
    </row>
    <row r="9" spans="1:6" ht="2.25" hidden="1" customHeight="1">
      <c r="A9" s="47"/>
      <c r="B9" s="41"/>
      <c r="C9" s="42"/>
      <c r="D9" s="42"/>
      <c r="E9" s="48"/>
    </row>
    <row r="10" spans="1:6" ht="1.5" customHeight="1">
      <c r="A10" s="47"/>
      <c r="B10" s="41"/>
      <c r="C10" s="42"/>
      <c r="D10" s="42"/>
      <c r="E10" s="48"/>
    </row>
    <row r="11" spans="1:6" ht="52.5" customHeight="1">
      <c r="A11" s="47"/>
      <c r="B11" s="41"/>
      <c r="C11" s="42"/>
      <c r="D11" s="42"/>
      <c r="E11" s="48"/>
    </row>
    <row r="12" spans="1:6" s="10" customFormat="1" ht="12.75" customHeight="1">
      <c r="A12" s="8">
        <v>1</v>
      </c>
      <c r="B12" s="8">
        <v>2</v>
      </c>
      <c r="C12" s="8">
        <v>3</v>
      </c>
      <c r="D12" s="8">
        <v>4</v>
      </c>
      <c r="E12" s="9">
        <v>5</v>
      </c>
    </row>
    <row r="13" spans="1:6" ht="19.5" customHeight="1">
      <c r="A13" s="28" t="s">
        <v>16</v>
      </c>
      <c r="B13" s="14" t="s">
        <v>17</v>
      </c>
      <c r="C13" s="20">
        <f>SUM(C14:C18)</f>
        <v>4212.8999999999996</v>
      </c>
      <c r="D13" s="20">
        <f>SUM(D14:D18)</f>
        <v>585</v>
      </c>
      <c r="E13" s="20">
        <f>SUM(E14:E18)</f>
        <v>4797.8999999999996</v>
      </c>
    </row>
    <row r="14" spans="1:6" ht="30" customHeight="1">
      <c r="A14" s="24" t="s">
        <v>18</v>
      </c>
      <c r="B14" s="6" t="s">
        <v>49</v>
      </c>
      <c r="C14" s="27">
        <v>586</v>
      </c>
      <c r="D14" s="27">
        <v>0</v>
      </c>
      <c r="E14" s="18">
        <f t="shared" ref="E14:E15" si="0">C14+D14</f>
        <v>586</v>
      </c>
      <c r="F14" s="37"/>
    </row>
    <row r="15" spans="1:6" ht="45" customHeight="1">
      <c r="A15" s="24" t="s">
        <v>21</v>
      </c>
      <c r="B15" s="6" t="s">
        <v>38</v>
      </c>
      <c r="C15" s="27">
        <v>2463.5</v>
      </c>
      <c r="D15" s="27">
        <v>585</v>
      </c>
      <c r="E15" s="18">
        <f t="shared" si="0"/>
        <v>3048.5</v>
      </c>
      <c r="F15" s="37"/>
    </row>
    <row r="16" spans="1:6" ht="42.75" customHeight="1">
      <c r="A16" s="29" t="s">
        <v>44</v>
      </c>
      <c r="B16" s="6" t="s">
        <v>45</v>
      </c>
      <c r="C16" s="23">
        <v>90</v>
      </c>
      <c r="D16" s="27">
        <v>0</v>
      </c>
      <c r="E16" s="18">
        <f>C16+D16</f>
        <v>90</v>
      </c>
      <c r="F16" s="37"/>
    </row>
    <row r="17" spans="1:6" ht="22.5" customHeight="1">
      <c r="A17" s="24" t="s">
        <v>50</v>
      </c>
      <c r="B17" s="6" t="s">
        <v>7</v>
      </c>
      <c r="C17" s="27">
        <v>5</v>
      </c>
      <c r="D17" s="27">
        <v>0</v>
      </c>
      <c r="E17" s="18">
        <f t="shared" ref="E17:E18" si="1">C17+D17</f>
        <v>5</v>
      </c>
      <c r="F17" s="37"/>
    </row>
    <row r="18" spans="1:6" ht="17.25" customHeight="1">
      <c r="A18" s="24" t="s">
        <v>48</v>
      </c>
      <c r="B18" s="6" t="s">
        <v>8</v>
      </c>
      <c r="C18" s="27">
        <v>1068.4000000000001</v>
      </c>
      <c r="D18" s="27">
        <v>0</v>
      </c>
      <c r="E18" s="18">
        <f t="shared" si="1"/>
        <v>1068.4000000000001</v>
      </c>
      <c r="F18" s="37"/>
    </row>
    <row r="19" spans="1:6" ht="27.75" customHeight="1">
      <c r="A19" s="22" t="s">
        <v>29</v>
      </c>
      <c r="B19" s="16" t="s">
        <v>30</v>
      </c>
      <c r="C19" s="20">
        <f>C20</f>
        <v>60.7</v>
      </c>
      <c r="D19" s="20">
        <f>D20</f>
        <v>0</v>
      </c>
      <c r="E19" s="21">
        <f>E20</f>
        <v>60.7</v>
      </c>
      <c r="F19" s="37"/>
    </row>
    <row r="20" spans="1:6" ht="18" customHeight="1">
      <c r="A20" s="24" t="s">
        <v>36</v>
      </c>
      <c r="B20" s="6" t="s">
        <v>52</v>
      </c>
      <c r="C20" s="27">
        <v>60.7</v>
      </c>
      <c r="D20" s="27">
        <v>0</v>
      </c>
      <c r="E20" s="18">
        <f>C20+D20</f>
        <v>60.7</v>
      </c>
      <c r="F20" s="37"/>
    </row>
    <row r="21" spans="1:6" ht="30.75" customHeight="1">
      <c r="A21" s="22" t="s">
        <v>4</v>
      </c>
      <c r="B21" s="15" t="s">
        <v>5</v>
      </c>
      <c r="C21" s="20">
        <f>C22</f>
        <v>100</v>
      </c>
      <c r="D21" s="20">
        <f>D22</f>
        <v>0</v>
      </c>
      <c r="E21" s="20">
        <f>E22</f>
        <v>100</v>
      </c>
      <c r="F21" s="37"/>
    </row>
    <row r="22" spans="1:6" ht="32.25" customHeight="1">
      <c r="A22" s="24" t="s">
        <v>28</v>
      </c>
      <c r="B22" s="6" t="s">
        <v>31</v>
      </c>
      <c r="C22" s="27">
        <v>100</v>
      </c>
      <c r="D22" s="27">
        <v>0</v>
      </c>
      <c r="E22" s="18">
        <f>C22+D22</f>
        <v>100</v>
      </c>
      <c r="F22" s="37"/>
    </row>
    <row r="23" spans="1:6" ht="17.25" customHeight="1">
      <c r="A23" s="22" t="s">
        <v>40</v>
      </c>
      <c r="B23" s="16" t="s">
        <v>41</v>
      </c>
      <c r="C23" s="20">
        <f>C24</f>
        <v>5247.1</v>
      </c>
      <c r="D23" s="20">
        <f>D24</f>
        <v>0</v>
      </c>
      <c r="E23" s="20">
        <f>E24</f>
        <v>5247.1</v>
      </c>
      <c r="F23" s="37"/>
    </row>
    <row r="24" spans="1:6" ht="17.25" customHeight="1">
      <c r="A24" s="24" t="s">
        <v>46</v>
      </c>
      <c r="B24" s="6" t="s">
        <v>47</v>
      </c>
      <c r="C24" s="27">
        <v>5247.1</v>
      </c>
      <c r="D24" s="27">
        <v>0</v>
      </c>
      <c r="E24" s="18">
        <v>5247.1</v>
      </c>
      <c r="F24" s="37"/>
    </row>
    <row r="25" spans="1:6" ht="17.25" customHeight="1">
      <c r="A25" s="22" t="s">
        <v>9</v>
      </c>
      <c r="B25" s="15" t="s">
        <v>10</v>
      </c>
      <c r="C25" s="20">
        <f>C26+C27+C28</f>
        <v>8080</v>
      </c>
      <c r="D25" s="20">
        <f>D26+D27+D28</f>
        <v>3500</v>
      </c>
      <c r="E25" s="19">
        <f>E26+E27+E28</f>
        <v>11580</v>
      </c>
      <c r="F25" s="37"/>
    </row>
    <row r="26" spans="1:6" ht="19.5" customHeight="1">
      <c r="A26" s="24" t="s">
        <v>11</v>
      </c>
      <c r="B26" s="6" t="s">
        <v>12</v>
      </c>
      <c r="C26" s="27">
        <v>28.1</v>
      </c>
      <c r="D26" s="27">
        <v>0</v>
      </c>
      <c r="E26" s="18">
        <f>C26+D26</f>
        <v>28.1</v>
      </c>
      <c r="F26" s="37"/>
    </row>
    <row r="27" spans="1:6" ht="17.25" customHeight="1">
      <c r="A27" s="24" t="s">
        <v>32</v>
      </c>
      <c r="B27" s="6" t="s">
        <v>33</v>
      </c>
      <c r="C27" s="27">
        <v>1730.1</v>
      </c>
      <c r="D27" s="27">
        <v>3500</v>
      </c>
      <c r="E27" s="18">
        <f>C27+D27</f>
        <v>5230.1000000000004</v>
      </c>
      <c r="F27" s="37"/>
    </row>
    <row r="28" spans="1:6" ht="14.25" customHeight="1">
      <c r="A28" s="24" t="s">
        <v>34</v>
      </c>
      <c r="B28" s="6" t="s">
        <v>35</v>
      </c>
      <c r="C28" s="27">
        <v>6321.8</v>
      </c>
      <c r="D28" s="27">
        <v>0</v>
      </c>
      <c r="E28" s="18">
        <f>C28+D28</f>
        <v>6321.8</v>
      </c>
      <c r="F28" s="37"/>
    </row>
    <row r="29" spans="1:6" ht="16.5" customHeight="1">
      <c r="A29" s="22" t="s">
        <v>13</v>
      </c>
      <c r="B29" s="15" t="s">
        <v>14</v>
      </c>
      <c r="C29" s="20">
        <f>C30+C31+C32</f>
        <v>3092.9</v>
      </c>
      <c r="D29" s="20">
        <f t="shared" ref="D29:E29" si="2">D30+D31+D32</f>
        <v>0</v>
      </c>
      <c r="E29" s="20">
        <f t="shared" si="2"/>
        <v>3092.9</v>
      </c>
      <c r="F29" s="37"/>
    </row>
    <row r="30" spans="1:6" ht="18" hidden="1" customHeight="1">
      <c r="A30" s="24" t="s">
        <v>58</v>
      </c>
      <c r="B30" s="39" t="s">
        <v>60</v>
      </c>
      <c r="C30" s="27">
        <v>0</v>
      </c>
      <c r="D30" s="27">
        <v>0</v>
      </c>
      <c r="E30" s="27">
        <f>C30+D30</f>
        <v>0</v>
      </c>
      <c r="F30" s="37"/>
    </row>
    <row r="31" spans="1:6" ht="18" customHeight="1">
      <c r="A31" s="24" t="s">
        <v>59</v>
      </c>
      <c r="B31" s="6" t="s">
        <v>61</v>
      </c>
      <c r="C31" s="27">
        <v>330</v>
      </c>
      <c r="D31" s="27">
        <v>0</v>
      </c>
      <c r="E31" s="27">
        <v>330</v>
      </c>
      <c r="F31" s="37"/>
    </row>
    <row r="32" spans="1:6" ht="18" customHeight="1">
      <c r="A32" s="24" t="s">
        <v>15</v>
      </c>
      <c r="B32" s="6" t="s">
        <v>63</v>
      </c>
      <c r="C32" s="27">
        <v>2762.9</v>
      </c>
      <c r="D32" s="27">
        <v>0</v>
      </c>
      <c r="E32" s="18">
        <f>C32+D32</f>
        <v>2762.9</v>
      </c>
      <c r="F32" s="37"/>
    </row>
    <row r="33" spans="1:9" ht="15.75" customHeight="1">
      <c r="A33" s="22" t="s">
        <v>6</v>
      </c>
      <c r="B33" s="15" t="s">
        <v>51</v>
      </c>
      <c r="C33" s="20">
        <f>C34</f>
        <v>3235.5</v>
      </c>
      <c r="D33" s="20">
        <f>D34</f>
        <v>0</v>
      </c>
      <c r="E33" s="19">
        <f>E34</f>
        <v>3235.5</v>
      </c>
      <c r="F33" s="37"/>
    </row>
    <row r="34" spans="1:9" ht="24" customHeight="1">
      <c r="A34" s="24" t="s">
        <v>0</v>
      </c>
      <c r="B34" s="6" t="s">
        <v>1</v>
      </c>
      <c r="C34" s="27">
        <v>3235.5</v>
      </c>
      <c r="D34" s="27">
        <v>0</v>
      </c>
      <c r="E34" s="18">
        <f>C34+D34</f>
        <v>3235.5</v>
      </c>
      <c r="F34" s="37"/>
    </row>
    <row r="35" spans="1:9" ht="15" customHeight="1">
      <c r="A35" s="22" t="s">
        <v>2</v>
      </c>
      <c r="B35" s="15" t="s">
        <v>3</v>
      </c>
      <c r="C35" s="20">
        <f>C37+C36</f>
        <v>576</v>
      </c>
      <c r="D35" s="20">
        <f t="shared" ref="D35:E35" si="3">D37+D36</f>
        <v>0</v>
      </c>
      <c r="E35" s="20">
        <f t="shared" si="3"/>
        <v>576</v>
      </c>
      <c r="F35" s="37"/>
    </row>
    <row r="36" spans="1:9" ht="14.25" customHeight="1">
      <c r="A36" s="24" t="s">
        <v>53</v>
      </c>
      <c r="B36" s="13" t="s">
        <v>54</v>
      </c>
      <c r="C36" s="23">
        <v>126</v>
      </c>
      <c r="D36" s="27">
        <v>0</v>
      </c>
      <c r="E36" s="18">
        <f>C36+D36</f>
        <v>126</v>
      </c>
      <c r="F36" s="37"/>
    </row>
    <row r="37" spans="1:9" ht="14.25" customHeight="1">
      <c r="A37" s="24" t="s">
        <v>22</v>
      </c>
      <c r="B37" s="13" t="s">
        <v>23</v>
      </c>
      <c r="C37" s="23">
        <v>450</v>
      </c>
      <c r="D37" s="27">
        <v>0</v>
      </c>
      <c r="E37" s="18">
        <f>C37+D37</f>
        <v>450</v>
      </c>
      <c r="F37" s="37"/>
    </row>
    <row r="38" spans="1:9" ht="14.25" customHeight="1">
      <c r="A38" s="22" t="s">
        <v>24</v>
      </c>
      <c r="B38" s="15" t="s">
        <v>42</v>
      </c>
      <c r="C38" s="20">
        <f>C39</f>
        <v>118.6</v>
      </c>
      <c r="D38" s="20">
        <f>D39</f>
        <v>0</v>
      </c>
      <c r="E38" s="19">
        <f>E39</f>
        <v>118.6</v>
      </c>
      <c r="F38" s="37"/>
    </row>
    <row r="39" spans="1:9" ht="18" customHeight="1">
      <c r="A39" s="24" t="s">
        <v>39</v>
      </c>
      <c r="B39" s="6" t="s">
        <v>43</v>
      </c>
      <c r="C39" s="27">
        <v>118.6</v>
      </c>
      <c r="D39" s="27">
        <v>0</v>
      </c>
      <c r="E39" s="18">
        <f>C39+D39</f>
        <v>118.6</v>
      </c>
      <c r="F39" s="37"/>
    </row>
    <row r="40" spans="1:9" ht="18" customHeight="1">
      <c r="A40" s="33"/>
      <c r="B40" s="34" t="s">
        <v>25</v>
      </c>
      <c r="C40" s="35">
        <f>C38+C35+C33+C29+C25+C21+C19+C13+C23</f>
        <v>24723.699999999997</v>
      </c>
      <c r="D40" s="35">
        <f>D13+D19+D21+D23+D25+D29+D33+D35+D38</f>
        <v>4085</v>
      </c>
      <c r="E40" s="35">
        <f>E13+E19+E21+E23+E25+E29+E33+E35+E38</f>
        <v>28808.7</v>
      </c>
      <c r="F40" s="37"/>
    </row>
    <row r="41" spans="1:9" ht="24.75" hidden="1" customHeight="1">
      <c r="A41" s="30"/>
      <c r="B41" s="12" t="s">
        <v>26</v>
      </c>
      <c r="C41" s="36">
        <f>C1-C40</f>
        <v>0</v>
      </c>
      <c r="D41" s="36">
        <f>D1-D40</f>
        <v>-4085</v>
      </c>
      <c r="E41" s="26">
        <f>E1-E40</f>
        <v>-4085</v>
      </c>
      <c r="F41" s="37"/>
      <c r="H41" s="11"/>
      <c r="I41" s="11"/>
    </row>
    <row r="42" spans="1:9" ht="29.25" customHeight="1">
      <c r="A42" s="17"/>
      <c r="B42" s="17"/>
      <c r="C42"/>
      <c r="D42" s="17"/>
      <c r="E42" s="11"/>
    </row>
    <row r="43" spans="1:9" s="11" customFormat="1" ht="67.5" customHeight="1">
      <c r="A43" s="49" t="s">
        <v>57</v>
      </c>
      <c r="B43" s="49"/>
      <c r="C43" s="31"/>
      <c r="D43" s="40" t="s">
        <v>65</v>
      </c>
      <c r="E43" s="40"/>
      <c r="H43" s="2"/>
      <c r="I43" s="2"/>
    </row>
    <row r="44" spans="1:9" s="32" customFormat="1" ht="37.5" customHeight="1">
      <c r="A44" s="17"/>
      <c r="B44" s="17"/>
      <c r="C44"/>
      <c r="D44" s="17"/>
      <c r="E44" s="7"/>
    </row>
    <row r="45" spans="1:9" ht="19.5" customHeight="1">
      <c r="A45" s="17"/>
      <c r="B45" s="17"/>
      <c r="C45"/>
      <c r="D45" s="17"/>
    </row>
    <row r="46" spans="1:9">
      <c r="A46" s="17"/>
      <c r="B46" s="17"/>
      <c r="C46" s="17"/>
    </row>
  </sheetData>
  <mergeCells count="9">
    <mergeCell ref="D43:E43"/>
    <mergeCell ref="C8:C11"/>
    <mergeCell ref="D8:D11"/>
    <mergeCell ref="C2:E5"/>
    <mergeCell ref="A6:E6"/>
    <mergeCell ref="A8:A11"/>
    <mergeCell ref="B8:B11"/>
    <mergeCell ref="E8:E11"/>
    <mergeCell ref="A43:B43"/>
  </mergeCells>
  <phoneticPr fontId="0" type="noConversion"/>
  <pageMargins left="1.08" right="0" top="0.39370078740157483" bottom="0.39370078740157483" header="0.19685039370078741" footer="0.27559055118110237"/>
  <pageSetup paperSize="9" scale="88" orientation="portrait" r:id="rId1"/>
  <headerFooter alignWithMargins="0"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Экономист</cp:lastModifiedBy>
  <cp:lastPrinted>2016-12-12T14:20:45Z</cp:lastPrinted>
  <dcterms:created xsi:type="dcterms:W3CDTF">1999-10-28T10:18:25Z</dcterms:created>
  <dcterms:modified xsi:type="dcterms:W3CDTF">2017-01-30T12:30:05Z</dcterms:modified>
</cp:coreProperties>
</file>